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71F" lockStructure="1"/>
  <bookViews>
    <workbookView windowWidth="21600" windowHeight="9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Sheet1!$A$2:$L$2</definedName>
  </definedNames>
  <calcPr calcId="144525"/>
</workbook>
</file>

<file path=xl/sharedStrings.xml><?xml version="1.0" encoding="utf-8"?>
<sst xmlns="http://schemas.openxmlformats.org/spreadsheetml/2006/main" count="31" uniqueCount="25">
  <si>
    <t>附件3.海南医学院第一附属医院2021年公开招聘工作人员综合成绩及拟录用人员名单          （入职不入编）</t>
  </si>
  <si>
    <t>序号</t>
  </si>
  <si>
    <t>报考岗位</t>
  </si>
  <si>
    <t>身份证号</t>
  </si>
  <si>
    <t>姓名</t>
  </si>
  <si>
    <t>笔试成绩</t>
  </si>
  <si>
    <t>笔试成绩占60%</t>
  </si>
  <si>
    <t>面试成绩</t>
  </si>
  <si>
    <t>面试成绩占40%</t>
  </si>
  <si>
    <t>综合成绩</t>
  </si>
  <si>
    <t>体检情况</t>
  </si>
  <si>
    <t>录用情况</t>
  </si>
  <si>
    <t>备注</t>
  </si>
  <si>
    <t>1601-医师岗(脊柱骨病外科)</t>
  </si>
  <si>
    <t>142226199504072736</t>
  </si>
  <si>
    <t>李国军</t>
  </si>
  <si>
    <t>合格</t>
  </si>
  <si>
    <t>拟录用</t>
  </si>
  <si>
    <t>入职不入编</t>
  </si>
  <si>
    <t>3202-医师岗
(医师资格证、规培证)
(产前诊断中心)</t>
  </si>
  <si>
    <t>460026199306160024</t>
  </si>
  <si>
    <t>吴盈</t>
  </si>
  <si>
    <t>4402-纪检科员岗(党委办公室)</t>
  </si>
  <si>
    <t>460034199311290448</t>
  </si>
  <si>
    <t>郭建妮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</si>
</sst>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3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4" fillId="20" borderId="5" applyNumberFormat="0" applyAlignment="0" applyProtection="0">
      <alignment vertical="center"/>
    </xf>
    <xf numFmtId="0" fontId="27" fillId="31" borderId="9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/>
    </xf>
    <xf numFmtId="176" fontId="2" fillId="0" borderId="0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25105;&#30340;&#25991;&#26723;\WeChat%20Files\wxid_g19xmmm2r4kd22\FileStorage\File\2021-07\&#28023;&#21307;&#38468;&#23646;&#38754;&#35797;&#25104;&#32489;&#21644;&#32508;&#21512;&#25104;&#32489;&#27719;&#24635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1考场"/>
      <sheetName val="第2考场"/>
      <sheetName val="第3考场"/>
      <sheetName val="综合成绩"/>
      <sheetName val="考核招聘成绩"/>
    </sheetNames>
    <sheetDataSet>
      <sheetData sheetId="0" refreshError="1">
        <row r="15">
          <cell r="C15" t="str">
            <v>460004198010235231</v>
          </cell>
          <cell r="D15" t="str">
            <v>李大伟</v>
          </cell>
          <cell r="E15" t="str">
            <v>06</v>
          </cell>
          <cell r="F15">
            <v>71.33</v>
          </cell>
        </row>
        <row r="16">
          <cell r="C16" t="str">
            <v>340826199502044086</v>
          </cell>
          <cell r="D16" t="str">
            <v>杨海燕</v>
          </cell>
          <cell r="E16" t="str">
            <v>12</v>
          </cell>
          <cell r="F16">
            <v>73.67</v>
          </cell>
        </row>
        <row r="17">
          <cell r="C17" t="str">
            <v>350212199305205515</v>
          </cell>
          <cell r="D17" t="str">
            <v>许笃武</v>
          </cell>
          <cell r="E17" t="str">
            <v>19</v>
          </cell>
          <cell r="F17">
            <v>75.67</v>
          </cell>
        </row>
        <row r="18">
          <cell r="C18" t="str">
            <v>460102198305012441</v>
          </cell>
          <cell r="D18" t="str">
            <v>陈菊明</v>
          </cell>
          <cell r="E18" t="str">
            <v>22</v>
          </cell>
          <cell r="F18">
            <v>72.67</v>
          </cell>
        </row>
        <row r="19">
          <cell r="C19" t="str">
            <v>469026199506251623</v>
          </cell>
          <cell r="D19" t="str">
            <v>黄敏</v>
          </cell>
          <cell r="E19" t="str">
            <v>23</v>
          </cell>
          <cell r="F19">
            <v>72.33</v>
          </cell>
        </row>
        <row r="20">
          <cell r="C20" t="str">
            <v>46002719921001132X</v>
          </cell>
          <cell r="D20" t="str">
            <v>邱裕莹</v>
          </cell>
          <cell r="E20" t="str">
            <v>04</v>
          </cell>
          <cell r="F20">
            <v>67</v>
          </cell>
        </row>
        <row r="21">
          <cell r="C21" t="str">
            <v>460022199310052741</v>
          </cell>
          <cell r="D21" t="str">
            <v>陈泽欣</v>
          </cell>
          <cell r="E21" t="str">
            <v>16</v>
          </cell>
          <cell r="F21">
            <v>73</v>
          </cell>
        </row>
        <row r="22">
          <cell r="C22" t="str">
            <v>61012519800819312X</v>
          </cell>
          <cell r="D22" t="str">
            <v>高金鸟</v>
          </cell>
          <cell r="E22" t="str">
            <v>28</v>
          </cell>
          <cell r="F22">
            <v>79.33</v>
          </cell>
        </row>
        <row r="23">
          <cell r="C23" t="str">
            <v>441881198501195338</v>
          </cell>
          <cell r="D23" t="str">
            <v>黄宗文</v>
          </cell>
          <cell r="E23" t="str">
            <v>24</v>
          </cell>
          <cell r="F23">
            <v>76.33</v>
          </cell>
        </row>
        <row r="24">
          <cell r="C24" t="str">
            <v>142226199504072736</v>
          </cell>
          <cell r="D24" t="str">
            <v>李国军</v>
          </cell>
          <cell r="E24" t="str">
            <v>03</v>
          </cell>
          <cell r="F24">
            <v>75.67</v>
          </cell>
        </row>
        <row r="25">
          <cell r="C25" t="str">
            <v>460003199601020214</v>
          </cell>
          <cell r="D25" t="str">
            <v>谢明微</v>
          </cell>
          <cell r="E25" t="str">
            <v>26</v>
          </cell>
          <cell r="F25">
            <v>78.67</v>
          </cell>
        </row>
        <row r="26">
          <cell r="C26" t="str">
            <v>420621198307249214</v>
          </cell>
          <cell r="D26" t="str">
            <v>于鹏</v>
          </cell>
          <cell r="E26" t="str">
            <v>27</v>
          </cell>
          <cell r="F26">
            <v>85.67</v>
          </cell>
        </row>
        <row r="27">
          <cell r="C27" t="str">
            <v>342123198310254978</v>
          </cell>
          <cell r="D27" t="str">
            <v>刘玉</v>
          </cell>
          <cell r="E27" t="str">
            <v>25</v>
          </cell>
          <cell r="F27">
            <v>73</v>
          </cell>
        </row>
        <row r="28">
          <cell r="C28" t="str">
            <v>152104197701072814</v>
          </cell>
          <cell r="D28" t="str">
            <v>常江</v>
          </cell>
          <cell r="E28" t="str">
            <v>11</v>
          </cell>
          <cell r="F28">
            <v>81.33</v>
          </cell>
        </row>
        <row r="29">
          <cell r="C29" t="str">
            <v>460004199401306417</v>
          </cell>
          <cell r="D29" t="str">
            <v>刘清峰</v>
          </cell>
          <cell r="E29" t="str">
            <v>10</v>
          </cell>
          <cell r="F29">
            <v>76.67</v>
          </cell>
        </row>
        <row r="30">
          <cell r="C30" t="str">
            <v>34262219930325043X</v>
          </cell>
          <cell r="D30" t="str">
            <v>钟文</v>
          </cell>
          <cell r="E30" t="str">
            <v>18</v>
          </cell>
          <cell r="F30">
            <v>78</v>
          </cell>
        </row>
      </sheetData>
      <sheetData sheetId="1" refreshError="1"/>
      <sheetData sheetId="2" refreshError="1">
        <row r="10">
          <cell r="C10" t="str">
            <v>460002199407065420</v>
          </cell>
          <cell r="D10" t="str">
            <v>梁馨</v>
          </cell>
          <cell r="E10" t="str">
            <v>24</v>
          </cell>
          <cell r="F10">
            <v>54.33</v>
          </cell>
        </row>
        <row r="11">
          <cell r="C11" t="str">
            <v>370828199307253227</v>
          </cell>
          <cell r="D11" t="str">
            <v>寻方方</v>
          </cell>
          <cell r="E11" t="str">
            <v>01</v>
          </cell>
          <cell r="F11">
            <v>69.67</v>
          </cell>
        </row>
        <row r="12">
          <cell r="C12" t="str">
            <v>130131199404053927</v>
          </cell>
          <cell r="D12" t="str">
            <v>刘静艳</v>
          </cell>
        </row>
        <row r="13">
          <cell r="C13" t="str">
            <v>460035197101020041</v>
          </cell>
          <cell r="D13" t="str">
            <v>劳丹青</v>
          </cell>
        </row>
        <row r="14">
          <cell r="C14" t="str">
            <v>460027198011110021</v>
          </cell>
          <cell r="D14" t="str">
            <v>李慧</v>
          </cell>
        </row>
        <row r="15">
          <cell r="C15" t="str">
            <v>532627199112230927</v>
          </cell>
          <cell r="D15" t="str">
            <v>何桂林</v>
          </cell>
          <cell r="E15" t="str">
            <v>09</v>
          </cell>
          <cell r="F15">
            <v>74.43</v>
          </cell>
        </row>
        <row r="16">
          <cell r="C16" t="str">
            <v>460026199306160024</v>
          </cell>
          <cell r="D16" t="str">
            <v>吴盈</v>
          </cell>
          <cell r="E16" t="str">
            <v>21</v>
          </cell>
          <cell r="F16">
            <v>69.33</v>
          </cell>
        </row>
        <row r="17">
          <cell r="C17" t="str">
            <v>220203197806110616</v>
          </cell>
          <cell r="D17" t="str">
            <v>尤晓光</v>
          </cell>
        </row>
        <row r="18">
          <cell r="C18" t="str">
            <v>230102198003092412</v>
          </cell>
          <cell r="D18" t="str">
            <v>孙博</v>
          </cell>
        </row>
        <row r="19">
          <cell r="C19" t="str">
            <v>460006198310055219</v>
          </cell>
          <cell r="D19" t="str">
            <v>韩锋</v>
          </cell>
          <cell r="E19" t="str">
            <v>22</v>
          </cell>
          <cell r="F19">
            <v>73.7</v>
          </cell>
        </row>
        <row r="20">
          <cell r="C20" t="str">
            <v>420683198208270543</v>
          </cell>
          <cell r="D20" t="str">
            <v>赵莲</v>
          </cell>
          <cell r="E20" t="str">
            <v>19</v>
          </cell>
          <cell r="F20">
            <v>66.43</v>
          </cell>
        </row>
        <row r="21">
          <cell r="C21" t="str">
            <v>460027199306065664</v>
          </cell>
          <cell r="D21" t="str">
            <v>蔡东燕</v>
          </cell>
          <cell r="E21" t="str">
            <v>10</v>
          </cell>
          <cell r="F21">
            <v>62.67</v>
          </cell>
        </row>
        <row r="22">
          <cell r="C22" t="str">
            <v>460103198206301527</v>
          </cell>
          <cell r="D22" t="str">
            <v>洪莲</v>
          </cell>
          <cell r="E22" t="str">
            <v>25</v>
          </cell>
          <cell r="F22">
            <v>60.33</v>
          </cell>
        </row>
        <row r="23">
          <cell r="C23" t="str">
            <v>460102199403080928</v>
          </cell>
          <cell r="D23" t="str">
            <v>陈艳莹</v>
          </cell>
          <cell r="E23" t="str">
            <v>23</v>
          </cell>
          <cell r="F23">
            <v>67.33</v>
          </cell>
        </row>
        <row r="24">
          <cell r="C24" t="str">
            <v>460033198706183216</v>
          </cell>
          <cell r="D24" t="str">
            <v>陈家亮</v>
          </cell>
          <cell r="E24" t="str">
            <v>15</v>
          </cell>
          <cell r="F24">
            <v>76.73</v>
          </cell>
        </row>
        <row r="25">
          <cell r="C25" t="str">
            <v>410402197004153526</v>
          </cell>
          <cell r="D25" t="str">
            <v>张惠娟</v>
          </cell>
          <cell r="E25" t="str">
            <v>29</v>
          </cell>
          <cell r="F25">
            <v>64</v>
          </cell>
        </row>
        <row r="26">
          <cell r="C26" t="str">
            <v>46000419820420007X</v>
          </cell>
          <cell r="D26" t="str">
            <v>李挺云</v>
          </cell>
          <cell r="E26" t="str">
            <v>20</v>
          </cell>
          <cell r="F26">
            <v>66.5</v>
          </cell>
        </row>
        <row r="27">
          <cell r="C27" t="str">
            <v>320324198210022127</v>
          </cell>
          <cell r="D27" t="str">
            <v>蒋翠云</v>
          </cell>
          <cell r="E27" t="str">
            <v>26</v>
          </cell>
          <cell r="F27">
            <v>69.8</v>
          </cell>
        </row>
        <row r="28">
          <cell r="C28" t="str">
            <v>460103198410151212</v>
          </cell>
          <cell r="D28" t="str">
            <v>吴多新</v>
          </cell>
          <cell r="E28" t="str">
            <v>06</v>
          </cell>
          <cell r="F28">
            <v>63</v>
          </cell>
        </row>
        <row r="29">
          <cell r="C29" t="str">
            <v>460102199102260669</v>
          </cell>
          <cell r="D29" t="str">
            <v>张慧</v>
          </cell>
          <cell r="E29" t="str">
            <v>04</v>
          </cell>
          <cell r="F29">
            <v>71</v>
          </cell>
        </row>
        <row r="30">
          <cell r="C30" t="str">
            <v>460033197412013313</v>
          </cell>
          <cell r="D30" t="str">
            <v>张惠</v>
          </cell>
          <cell r="E30" t="str">
            <v>13</v>
          </cell>
          <cell r="F30">
            <v>55</v>
          </cell>
        </row>
        <row r="31">
          <cell r="C31" t="str">
            <v>460036199608032928</v>
          </cell>
          <cell r="D31" t="str">
            <v>吉紫菱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F17" sqref="F17"/>
    </sheetView>
  </sheetViews>
  <sheetFormatPr defaultColWidth="9" defaultRowHeight="13.5" outlineLevelRow="4"/>
  <cols>
    <col min="1" max="1" width="9" style="1"/>
    <col min="2" max="2" width="27.625" style="1" customWidth="1"/>
    <col min="3" max="3" width="29.125" style="1" hidden="1" customWidth="1"/>
    <col min="4" max="4" width="9" style="1"/>
    <col min="5" max="5" width="11.5" style="1" customWidth="1"/>
    <col min="6" max="6" width="18.375" style="1" customWidth="1"/>
    <col min="7" max="7" width="11.875" style="1" customWidth="1"/>
    <col min="8" max="8" width="18.125" style="1" customWidth="1"/>
    <col min="9" max="9" width="13.625" style="1" customWidth="1"/>
    <col min="10" max="11" width="11.25" style="1" customWidth="1"/>
    <col min="12" max="12" width="13.5" style="1" customWidth="1"/>
    <col min="13" max="16384" width="9" style="1"/>
  </cols>
  <sheetData>
    <row r="1" ht="58" customHeight="1" spans="1:12">
      <c r="A1" s="2" t="s">
        <v>0</v>
      </c>
      <c r="B1" s="3"/>
      <c r="C1" s="4"/>
      <c r="D1" s="4"/>
      <c r="E1" s="4"/>
      <c r="F1" s="4"/>
      <c r="G1" s="5"/>
      <c r="H1" s="5"/>
      <c r="I1" s="5"/>
      <c r="J1" s="4"/>
      <c r="K1" s="4"/>
      <c r="L1" s="18"/>
    </row>
    <row r="2" ht="33" customHeight="1" spans="1:12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10" t="s">
        <v>9</v>
      </c>
      <c r="J2" s="6" t="s">
        <v>10</v>
      </c>
      <c r="K2" s="6" t="s">
        <v>11</v>
      </c>
      <c r="L2" s="19" t="s">
        <v>12</v>
      </c>
    </row>
    <row r="3" ht="40" customHeight="1" spans="1:12">
      <c r="A3" s="12">
        <v>1</v>
      </c>
      <c r="B3" s="13" t="s">
        <v>13</v>
      </c>
      <c r="C3" s="14" t="s">
        <v>14</v>
      </c>
      <c r="D3" s="15" t="s">
        <v>15</v>
      </c>
      <c r="E3" s="15">
        <v>77.6</v>
      </c>
      <c r="F3" s="15">
        <f>E3*0.6</f>
        <v>46.56</v>
      </c>
      <c r="G3" s="16">
        <f>VLOOKUP(C3,[1]第1考场!C15:F41,4,0)</f>
        <v>75.67</v>
      </c>
      <c r="H3" s="16">
        <f>G3*0.4</f>
        <v>30.268</v>
      </c>
      <c r="I3" s="16">
        <f>F3+H3</f>
        <v>76.828</v>
      </c>
      <c r="J3" s="15" t="s">
        <v>16</v>
      </c>
      <c r="K3" s="15" t="s">
        <v>17</v>
      </c>
      <c r="L3" s="20" t="s">
        <v>18</v>
      </c>
    </row>
    <row r="4" ht="45" spans="1:12">
      <c r="A4" s="12">
        <v>2</v>
      </c>
      <c r="B4" s="13" t="s">
        <v>19</v>
      </c>
      <c r="C4" s="14" t="s">
        <v>20</v>
      </c>
      <c r="D4" s="15" t="s">
        <v>21</v>
      </c>
      <c r="E4" s="15">
        <v>67.2</v>
      </c>
      <c r="F4" s="15">
        <f>E4*0.6</f>
        <v>40.32</v>
      </c>
      <c r="G4" s="16">
        <f>VLOOKUP(C4,[1]第3考场!C10:F37,4,0)</f>
        <v>69.33</v>
      </c>
      <c r="H4" s="16">
        <f>G4*0.4</f>
        <v>27.732</v>
      </c>
      <c r="I4" s="16">
        <f>F4+H4</f>
        <v>68.052</v>
      </c>
      <c r="J4" s="15" t="s">
        <v>16</v>
      </c>
      <c r="K4" s="15" t="s">
        <v>17</v>
      </c>
      <c r="L4" s="20" t="s">
        <v>18</v>
      </c>
    </row>
    <row r="5" ht="41" customHeight="1" spans="1:12">
      <c r="A5" s="12">
        <v>3</v>
      </c>
      <c r="B5" s="17" t="s">
        <v>22</v>
      </c>
      <c r="C5" s="14" t="s">
        <v>23</v>
      </c>
      <c r="D5" s="17" t="s">
        <v>24</v>
      </c>
      <c r="E5" s="15">
        <v>68.2</v>
      </c>
      <c r="F5" s="15">
        <f>E5*0.6</f>
        <v>40.92</v>
      </c>
      <c r="G5" s="16">
        <v>69.33</v>
      </c>
      <c r="H5" s="16">
        <f>G5*0.4</f>
        <v>27.732</v>
      </c>
      <c r="I5" s="16">
        <f>F5+H5</f>
        <v>68.652</v>
      </c>
      <c r="J5" s="15" t="s">
        <v>16</v>
      </c>
      <c r="K5" s="15" t="s">
        <v>17</v>
      </c>
      <c r="L5" s="20" t="s">
        <v>18</v>
      </c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陈善良</cp:lastModifiedBy>
  <dcterms:created xsi:type="dcterms:W3CDTF">2021-07-06T03:13:00Z</dcterms:created>
  <dcterms:modified xsi:type="dcterms:W3CDTF">2021-08-10T04:01:07Z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09AF7261CFB841AC975B459652AECE19</vt:lpwstr>
  </property>
  <property fmtid="{D5CDD505-2E9C-101B-9397-08002B2CF9AE}" pid="3" name="KSOProductBuildVer">
    <vt:lpwstr>2052-11.1.0.10314</vt:lpwstr>
  </property>
</Properties>
</file>